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3115" windowHeight="9180"/>
  </bookViews>
  <sheets>
    <sheet name="ESF_D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<sst xmlns="http://schemas.openxmlformats.org/spreadsheetml/2006/main" count="134" uniqueCount="130">
  <si>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</si>
  <si>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</si>
  <si>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</si>
  <si>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</si>
  <si>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</si>
  <si>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</si>
  <si>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</si>
  <si>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</si>
  <si>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</si>
  <si>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</si>
  <si>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</si>
  <si>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</si>
  <si>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</si>
  <si>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</si>
  <si>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</si>
  <si>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</si>
  <si>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</si>
  <si>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</si>
  <si>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</si>
  <si>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</si>
  <si>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</si>
  <si>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</si>
  <si>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</si>
  <si>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</si>
  <si>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</si>
  <si>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</si>
  <si>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</si>
  <si>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</si>
  <si>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</si>
  <si>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</si>
  <si>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</si>
  <si>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</si>
  <si>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</si>
  <si>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</si>
  <si>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</si>
  <si>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</si>
  <si>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</si>
  <si>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</si>
  <si>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</si>
  <si>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</si>
  <si>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</si>
  <si>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</si>
  <si>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</si>
  <si>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</si>
  <si>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</si>
  <si>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</si>
  <si>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</si>
  <si>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</si>
  <si>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</si>
  <si>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</si>
  <si>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</si>
  <si>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</si>
  <si>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</si>
  <si>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</si>
  <si>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</si>
  <si>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</si>
  <si>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</si>
  <si>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</si>
  <si>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</si>
  <si>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</si>
  <si>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</si>
  <si>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</si>
  <si>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</si>
  <si>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</si>
  <si>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</si>
  <si>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</si>
  <si>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</si>
  <si>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</si>
  <si>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</si>
  <si>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</si>
  <si>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</si>
  <si>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</si>
  <si>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</si>
  <si>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</si>
  <si>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</si>
  <si>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</si>
  <si>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</si>
  <si>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</si>
  <si>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</si>
  <si>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</si>
  <si>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</si>
  <si>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</si>
  <si>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</si>
  <si>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</si>
  <si>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</si>
  <si>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</si>
  <si>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</si>
  <si>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</si>
  <si>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</si>
  <si>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</si>
  <si>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</si>
  <si>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</si>
  <si>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</si>
  <si>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</si>
  <si>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</si>
  <si>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</si>
  <si>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</si>
  <si>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</si>
  <si>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</si>
  <si>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</si>
  <si>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</si>
  <si>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</si>
  <si>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</si>
  <si>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</si>
  <si>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</si>
  <si>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</si>
  <si>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</si>
  <si>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</si>
  <si>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</si>
  <si>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</si>
  <si>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</si>
  <si>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</si>
  <si>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</si>
  <si>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</si>
  <si>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</si>
  <si>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</si>
  <si>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</si>
  <si>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</si>
  <si>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</si>
  <si>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</si>
  <si>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</si>
  <si>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</si>
  <si>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</si>
  <si>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JUAREZ</t>
  </si>
  <si>
    <t>Al 31 de diciembre de 2021 y al 31 de diciembre de 2020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</si>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</sst>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40" zoomScale="90" zoomScaleNormal="90" workbookViewId="0">
      <selection activeCell="C56" sqref="C5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4" t="s">
        <v>123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25">
      <c r="B4" s="40" t="s">
        <v>124</v>
      </c>
      <c r="C4" s="41"/>
      <c r="D4" s="41"/>
      <c r="E4" s="41"/>
      <c r="F4" s="41"/>
      <c r="G4" s="42"/>
    </row>
    <row r="5" spans="2:8" ht="15.75" thickBot="1" x14ac:dyDescent="0.3">
      <c r="B5" s="43" t="s">
        <v>2</v>
      </c>
      <c r="C5" s="44"/>
      <c r="D5" s="44"/>
      <c r="E5" s="44"/>
      <c r="F5" s="44"/>
      <c r="G5" s="45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992938377.18000007</v>
      </c>
      <c r="D9" s="20">
        <f>SUM(D10:D16)</f>
        <v>763157779</v>
      </c>
      <c r="E9" s="11" t="s">
        <v>9</v>
      </c>
      <c r="F9" s="20">
        <f>SUM(F10:F18)</f>
        <v>204164083.56999999</v>
      </c>
      <c r="G9" s="20">
        <f>SUM(G10:G18)</f>
        <v>278961983</v>
      </c>
    </row>
    <row r="10" spans="2:8" x14ac:dyDescent="0.25">
      <c r="B10" s="12" t="s">
        <v>10</v>
      </c>
      <c r="C10" s="26">
        <v>235317</v>
      </c>
      <c r="D10" s="26">
        <v>201817</v>
      </c>
      <c r="E10" s="13" t="s">
        <v>11</v>
      </c>
      <c r="F10" s="26">
        <v>17138002.129999999</v>
      </c>
      <c r="G10" s="26">
        <v>17101691</v>
      </c>
    </row>
    <row r="11" spans="2:8" x14ac:dyDescent="0.25">
      <c r="B11" s="12" t="s">
        <v>12</v>
      </c>
      <c r="C11" s="26">
        <v>54441985.960000001</v>
      </c>
      <c r="D11" s="26">
        <v>144832699</v>
      </c>
      <c r="E11" s="13" t="s">
        <v>13</v>
      </c>
      <c r="F11" s="26">
        <v>108042307.61</v>
      </c>
      <c r="G11" s="26">
        <v>45172126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938261074.22000003</v>
      </c>
      <c r="D13" s="26">
        <v>618123263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205573872</v>
      </c>
      <c r="D17" s="20">
        <f>SUM(D18:D24)</f>
        <v>387854528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78983773.829999998</v>
      </c>
      <c r="G18" s="26">
        <v>216688166</v>
      </c>
    </row>
    <row r="19" spans="2:7" x14ac:dyDescent="0.25">
      <c r="B19" s="12" t="s">
        <v>28</v>
      </c>
      <c r="C19" s="26">
        <v>34060689.829999998</v>
      </c>
      <c r="D19" s="26">
        <v>42564854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45988332.899999999</v>
      </c>
      <c r="D20" s="26">
        <v>11756317.119999999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538183.12</v>
      </c>
      <c r="D22" s="26">
        <v>190719.35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124986666.15000001</v>
      </c>
      <c r="D24" s="26">
        <v>333342637.52999997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13101290</v>
      </c>
      <c r="D25" s="20">
        <f>SUM(D26:D30)</f>
        <v>18296402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7530779.1799999997</v>
      </c>
      <c r="D26" s="26">
        <v>2499359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4701821.1500000004</v>
      </c>
      <c r="D29" s="26">
        <v>15169369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868689.67</v>
      </c>
      <c r="D30" s="26">
        <v>627674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223064339</v>
      </c>
      <c r="D37" s="27">
        <v>160075080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-17763652</v>
      </c>
      <c r="D38" s="20">
        <f>SUM(D39:D40)</f>
        <v>0</v>
      </c>
      <c r="E38" s="11" t="s">
        <v>67</v>
      </c>
      <c r="F38" s="20">
        <f>SUM(F39:F41)</f>
        <v>1319470.43</v>
      </c>
      <c r="G38" s="20">
        <f>SUM(G39:G41)</f>
        <v>18446250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-17763652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1319470.43</v>
      </c>
      <c r="G41" s="26">
        <v>18446250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1416914226.1800001</v>
      </c>
      <c r="D47" s="20">
        <f>SUM(D41,D38,D37,D31,D25,D17,D9)</f>
        <v>1329383789</v>
      </c>
      <c r="E47" s="14" t="s">
        <v>83</v>
      </c>
      <c r="F47" s="20">
        <f>SUM(F42,F38,F31,F27,F26,F23,F19,F9)</f>
        <v>205483554</v>
      </c>
      <c r="G47" s="20">
        <f>SUM(G42,G38,G31,G27,G26,G23,G19,G9)</f>
        <v>297408233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440923562</v>
      </c>
      <c r="G50" s="26">
        <v>393553585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5121410580.1199999</v>
      </c>
      <c r="D52" s="26">
        <v>4998474987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1002145097.08</v>
      </c>
      <c r="D53" s="26">
        <v>840227706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13996648</v>
      </c>
      <c r="D54" s="26">
        <v>13581319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-799754447.21000004</v>
      </c>
      <c r="D55" s="26">
        <v>-653267841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72498105.010000005</v>
      </c>
      <c r="D56" s="26">
        <v>101730551</v>
      </c>
      <c r="E56" s="14"/>
      <c r="F56" s="21"/>
      <c r="G56" s="21"/>
    </row>
    <row r="57" spans="2:7" ht="24" x14ac:dyDescent="0.25">
      <c r="B57" s="10" t="s">
        <v>99</v>
      </c>
      <c r="C57" s="26"/>
      <c r="D57" s="26">
        <v>-530243</v>
      </c>
      <c r="E57" s="14" t="s">
        <v>100</v>
      </c>
      <c r="F57" s="20">
        <f>SUM(F50:F55)</f>
        <v>440923562</v>
      </c>
      <c r="G57" s="20">
        <f>SUM(G50:G55)</f>
        <v>393553585</v>
      </c>
    </row>
    <row r="58" spans="2:7" x14ac:dyDescent="0.25">
      <c r="B58" s="10" t="s">
        <v>101</v>
      </c>
      <c r="C58" s="26">
        <v>4866994.82</v>
      </c>
      <c r="D58" s="26">
        <v>3734649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646407116</v>
      </c>
      <c r="G59" s="20">
        <f>SUM(G47,G57)</f>
        <v>690961818</v>
      </c>
    </row>
    <row r="60" spans="2:7" ht="24" x14ac:dyDescent="0.25">
      <c r="B60" s="4" t="s">
        <v>103</v>
      </c>
      <c r="C60" s="20">
        <f>SUM(C50:C58)</f>
        <v>5415162977.8199997</v>
      </c>
      <c r="D60" s="20">
        <f>SUM(D50:D58)</f>
        <v>5303951128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6832077204</v>
      </c>
      <c r="D62" s="20">
        <f>SUM(D47,D60)</f>
        <v>6633334917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1912074856</v>
      </c>
      <c r="G63" s="20">
        <f>SUM(G64:G66)</f>
        <v>1911584525</v>
      </c>
    </row>
    <row r="64" spans="2:7" x14ac:dyDescent="0.25">
      <c r="B64" s="15"/>
      <c r="C64" s="23"/>
      <c r="D64" s="23"/>
      <c r="E64" s="11" t="s">
        <v>107</v>
      </c>
      <c r="F64" s="26">
        <v>1912074856</v>
      </c>
      <c r="G64" s="26">
        <v>1929505758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/>
      <c r="G66" s="26">
        <v>-17921233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4273595232</v>
      </c>
      <c r="G68" s="20">
        <f>SUM(G69:G73)</f>
        <v>4030788574</v>
      </c>
    </row>
    <row r="69" spans="2:7" x14ac:dyDescent="0.25">
      <c r="B69" s="15"/>
      <c r="C69" s="23"/>
      <c r="D69" s="23"/>
      <c r="E69" s="11" t="s">
        <v>111</v>
      </c>
      <c r="F69" s="26">
        <v>462698434</v>
      </c>
      <c r="G69" s="26">
        <v>451659057</v>
      </c>
    </row>
    <row r="70" spans="2:7" x14ac:dyDescent="0.25">
      <c r="B70" s="15"/>
      <c r="C70" s="23"/>
      <c r="D70" s="23"/>
      <c r="E70" s="11" t="s">
        <v>112</v>
      </c>
      <c r="F70" s="26">
        <v>3810896798</v>
      </c>
      <c r="G70" s="26">
        <v>3579129517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6185670088</v>
      </c>
      <c r="G79" s="20">
        <f>SUM(G63,G68,G75)</f>
        <v>5942373099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6832077204</v>
      </c>
      <c r="G81" s="20">
        <f>SUM(G59,G79)</f>
        <v>6633334917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E85" s="28"/>
    </row>
    <row r="86" spans="2:7" s="29" customFormat="1" x14ac:dyDescent="0.25">
      <c r="E86" s="28"/>
    </row>
    <row r="87" spans="2:7" s="29" customFormat="1" x14ac:dyDescent="0.25">
      <c r="B87" s="31" t="s">
        <v>125</v>
      </c>
      <c r="C87" s="32"/>
      <c r="D87" s="33" t="s">
        <v>126</v>
      </c>
      <c r="E87" s="28"/>
    </row>
    <row r="88" spans="2:7" s="29" customFormat="1" x14ac:dyDescent="0.25">
      <c r="B88" s="32" t="s">
        <v>127</v>
      </c>
      <c r="C88" s="32"/>
      <c r="D88" s="32" t="s">
        <v>128</v>
      </c>
      <c r="E88" s="28"/>
    </row>
    <row r="89" spans="2:7" s="29" customFormat="1" x14ac:dyDescent="0.25">
      <c r="B89" s="32" t="s">
        <v>129</v>
      </c>
      <c r="C89" s="32"/>
      <c r="D89" s="32" t="s">
        <v>129</v>
      </c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2022-02-02T15:13:01Z</cp:lastPrinted>
  <dcterms:created xsi:type="dcterms:W3CDTF">2020-01-08T19:54:23Z</dcterms:created>
  <dcterms:modified xsi:type="dcterms:W3CDTF">2022-02-02T15:13:15Z</dcterms:modified>
</cp:coreProperties>
</file>